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le.darceuil\Desktop\"/>
    </mc:Choice>
  </mc:AlternateContent>
  <bookViews>
    <workbookView xWindow="0" yWindow="0" windowWidth="21600" windowHeight="10320" activeTab="1"/>
  </bookViews>
  <sheets>
    <sheet name="Workshop Statistics 2019-2020 O" sheetId="1" r:id="rId1"/>
    <sheet name="Workshop Statistics 2019-2020 J" sheetId="2" r:id="rId2"/>
    <sheet name="Apr - Jun 2020" sheetId="3" r:id="rId3"/>
    <sheet name="Jul - Sept 2020" sheetId="4" r:id="rId4"/>
    <sheet name="Summary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K8" i="1"/>
  <c r="H8" i="1" l="1"/>
  <c r="K29" i="4" l="1"/>
  <c r="J29" i="4"/>
  <c r="I29" i="4"/>
  <c r="H29" i="4"/>
  <c r="H21" i="4"/>
  <c r="I21" i="4"/>
  <c r="J21" i="4"/>
  <c r="K21" i="4"/>
  <c r="K8" i="4"/>
  <c r="J8" i="4"/>
  <c r="I8" i="4"/>
  <c r="H8" i="4"/>
  <c r="K29" i="3"/>
  <c r="J29" i="3"/>
  <c r="I29" i="3"/>
  <c r="H29" i="3"/>
  <c r="K21" i="3"/>
  <c r="K8" i="3"/>
  <c r="H21" i="3"/>
  <c r="I21" i="3"/>
  <c r="J21" i="3"/>
  <c r="J8" i="3"/>
  <c r="I8" i="3"/>
  <c r="H8" i="3"/>
  <c r="H11" i="2"/>
  <c r="H34" i="2"/>
  <c r="I34" i="2"/>
  <c r="J34" i="2"/>
  <c r="K34" i="2"/>
  <c r="K24" i="2"/>
  <c r="J24" i="2"/>
  <c r="I24" i="2"/>
  <c r="K11" i="2"/>
  <c r="H24" i="2"/>
  <c r="I11" i="2"/>
  <c r="J11" i="2"/>
  <c r="H36" i="2" l="1"/>
  <c r="K31" i="4"/>
  <c r="J31" i="4"/>
  <c r="I31" i="4"/>
  <c r="H31" i="4"/>
  <c r="K31" i="3"/>
  <c r="J31" i="3"/>
  <c r="I31" i="3"/>
  <c r="H31" i="3"/>
  <c r="K36" i="2"/>
  <c r="J36" i="2"/>
  <c r="I36" i="2"/>
  <c r="H30" i="1"/>
  <c r="K30" i="1"/>
  <c r="J30" i="1"/>
  <c r="I30" i="1"/>
  <c r="K21" i="1"/>
  <c r="J21" i="1"/>
  <c r="I21" i="1"/>
  <c r="H21" i="1"/>
  <c r="I32" i="1" l="1"/>
  <c r="C4" i="5" s="1"/>
  <c r="J32" i="1"/>
  <c r="D4" i="5" s="1"/>
  <c r="K32" i="1"/>
  <c r="E4" i="5" s="1"/>
  <c r="H32" i="1"/>
  <c r="B4" i="5" s="1"/>
</calcChain>
</file>

<file path=xl/sharedStrings.xml><?xml version="1.0" encoding="utf-8"?>
<sst xmlns="http://schemas.openxmlformats.org/spreadsheetml/2006/main" count="190" uniqueCount="107">
  <si>
    <t>NUMBER</t>
  </si>
  <si>
    <t>WORKSHOP</t>
  </si>
  <si>
    <t>FACILITATOR</t>
  </si>
  <si>
    <t>COORDINATOR</t>
  </si>
  <si>
    <t># MALE</t>
  </si>
  <si>
    <t># FEMALE</t>
  </si>
  <si>
    <t>TOTAL TRAINED</t>
  </si>
  <si>
    <t>COST (IF APPLICABLE)</t>
  </si>
  <si>
    <t>OCTOBER</t>
  </si>
  <si>
    <t>EDP for Senior Public Officers</t>
  </si>
  <si>
    <t>Avion Joseph</t>
  </si>
  <si>
    <t>HR for Non HR Professionals</t>
  </si>
  <si>
    <t>Avion Joseph / Ajodia Rattansingh</t>
  </si>
  <si>
    <t>Introduction to Ethics and Values</t>
  </si>
  <si>
    <t>Kevon Ram / Michelle Darceuil</t>
  </si>
  <si>
    <t>Designing Orientation Programmes</t>
  </si>
  <si>
    <t>Malika Lyons Best / Michelle Darceuil</t>
  </si>
  <si>
    <t>TOTAL</t>
  </si>
  <si>
    <t>NOVEMBER</t>
  </si>
  <si>
    <t>Freedom of Information</t>
  </si>
  <si>
    <t>DATE</t>
  </si>
  <si>
    <t>4 - 27</t>
  </si>
  <si>
    <t>1 - 30</t>
  </si>
  <si>
    <t>23 - 25</t>
  </si>
  <si>
    <t>30 - 31</t>
  </si>
  <si>
    <t>22 - 24</t>
  </si>
  <si>
    <t>5</t>
  </si>
  <si>
    <t>19</t>
  </si>
  <si>
    <t>Ethical Issues in the Public Service</t>
  </si>
  <si>
    <t>6 - 7</t>
  </si>
  <si>
    <t xml:space="preserve">Supervisory Management </t>
  </si>
  <si>
    <t>12 - 15</t>
  </si>
  <si>
    <t>Communication for Effective Customer Service</t>
  </si>
  <si>
    <t>14 - 15</t>
  </si>
  <si>
    <t>Inventory Control and Management</t>
  </si>
  <si>
    <t>20 - 22</t>
  </si>
  <si>
    <t>Risk Based Auditing</t>
  </si>
  <si>
    <t>20 - 21</t>
  </si>
  <si>
    <t>Creativity and Innovation for Leadership</t>
  </si>
  <si>
    <t>Aniera Ramsubhag</t>
  </si>
  <si>
    <t>Michelle Darceuil</t>
  </si>
  <si>
    <t>Malika Lyons Best</t>
  </si>
  <si>
    <t>Kevon Ram</t>
  </si>
  <si>
    <t>FOI Unit</t>
  </si>
  <si>
    <t>Malika Lyones Best / Michelle Darceuil</t>
  </si>
  <si>
    <t>Avion Joseph / Aniera Ramsubhag</t>
  </si>
  <si>
    <t>University of Trinidad and Tobago</t>
  </si>
  <si>
    <t>DECEMBER</t>
  </si>
  <si>
    <t>Conflict Resolution</t>
  </si>
  <si>
    <t>3 - 5</t>
  </si>
  <si>
    <t>PEAPSL Consultancy Limited</t>
  </si>
  <si>
    <t>Ethics for Government Internal Auditors</t>
  </si>
  <si>
    <t>4</t>
  </si>
  <si>
    <t>3</t>
  </si>
  <si>
    <t>Mastering Emotional Intelligence</t>
  </si>
  <si>
    <t>TOTAL fOR QUARTER</t>
  </si>
  <si>
    <t>EXPENDITURE FOR YEAR</t>
  </si>
  <si>
    <t>NUMBER OF MALES TRAINED</t>
  </si>
  <si>
    <t>NUMBER OF FEMALES TRAINED</t>
  </si>
  <si>
    <t>JANUARY</t>
  </si>
  <si>
    <t>FEBRUARY</t>
  </si>
  <si>
    <t>MARCH</t>
  </si>
  <si>
    <t>JULY</t>
  </si>
  <si>
    <t>AUGUST</t>
  </si>
  <si>
    <t>SEPTEMBER</t>
  </si>
  <si>
    <t>APRIL</t>
  </si>
  <si>
    <t>MAY</t>
  </si>
  <si>
    <t>JUNE</t>
  </si>
  <si>
    <t>TOTAL FOR QUARTER</t>
  </si>
  <si>
    <t>Ajodia Rattansingh/ Malika Lyons-Best</t>
  </si>
  <si>
    <t>Preparation of Pension and Leave Records</t>
  </si>
  <si>
    <t>4 - 5</t>
  </si>
  <si>
    <t>Nexus Consulting - Christian Harragin</t>
  </si>
  <si>
    <t>Treasury Division/Personnel Department</t>
  </si>
  <si>
    <t>Malika Lyons-Best</t>
  </si>
  <si>
    <t xml:space="preserve">Kevon Ram </t>
  </si>
  <si>
    <t>IIATT</t>
  </si>
  <si>
    <t>Roland Baptiste</t>
  </si>
  <si>
    <t>PSA</t>
  </si>
  <si>
    <t>6 - 30</t>
  </si>
  <si>
    <t>Roland Baptiste + Others</t>
  </si>
  <si>
    <t>27 - 28</t>
  </si>
  <si>
    <t>27 - 30</t>
  </si>
  <si>
    <t>Supervisory Management</t>
  </si>
  <si>
    <t>21 - 23</t>
  </si>
  <si>
    <t>Disciplinary Procedures: One Man Tribunal</t>
  </si>
  <si>
    <t>30</t>
  </si>
  <si>
    <t xml:space="preserve">Ethics, Accountability and Good Goverance </t>
  </si>
  <si>
    <t>29 - 30</t>
  </si>
  <si>
    <t>3 - Mar 3</t>
  </si>
  <si>
    <t>12 - 13</t>
  </si>
  <si>
    <t>10 - 13</t>
  </si>
  <si>
    <t>Avion Joseph and Kevon Ram</t>
  </si>
  <si>
    <t>Michelle Darceuil &amp; Aniera Ramsubhag</t>
  </si>
  <si>
    <t>Service Commissions Department</t>
  </si>
  <si>
    <t>Ajodia Rattansingh &amp; Michelle Darceuil</t>
  </si>
  <si>
    <t>Avion Joseph &amp; Malika Lyons-Best</t>
  </si>
  <si>
    <t>Michelle Darceuil &amp; Malika Lyons-Best</t>
  </si>
  <si>
    <t>Avion Joseph, Malika</t>
  </si>
  <si>
    <t>4 - 6</t>
  </si>
  <si>
    <t>EDP - Tobago</t>
  </si>
  <si>
    <t>3 - 26</t>
  </si>
  <si>
    <t>9 - 10</t>
  </si>
  <si>
    <t>16 - 17</t>
  </si>
  <si>
    <t>Leading for Results from the Middle</t>
  </si>
  <si>
    <t>16 - 18</t>
  </si>
  <si>
    <t>Michelle Darcuil &amp; Malika Lyons Best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</si>
</sst>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0" borderId="3" applyNumberFormat="0" applyFill="0" applyAlignment="0" applyProtection="0"/>
    <xf numFmtId="0" fontId="2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1" xfId="1"/>
    <xf numFmtId="0" fontId="3" fillId="0" borderId="1" xfId="1" applyAlignment="1">
      <alignment wrapText="1"/>
    </xf>
    <xf numFmtId="49" fontId="3" fillId="0" borderId="1" xfId="1" applyNumberFormat="1" applyAlignment="1">
      <alignment wrapText="1"/>
    </xf>
    <xf numFmtId="164" fontId="3" fillId="0" borderId="1" xfId="1" applyNumberFormat="1" applyAlignment="1">
      <alignment wrapText="1"/>
    </xf>
    <xf numFmtId="0" fontId="4" fillId="0" borderId="2" xfId="2"/>
    <xf numFmtId="0" fontId="2" fillId="2" borderId="0" xfId="4"/>
    <xf numFmtId="0" fontId="1" fillId="0" borderId="3" xfId="3"/>
    <xf numFmtId="49" fontId="1" fillId="0" borderId="3" xfId="3" applyNumberFormat="1"/>
    <xf numFmtId="164" fontId="1" fillId="0" borderId="3" xfId="3" applyNumberFormat="1"/>
    <xf numFmtId="0" fontId="2" fillId="2" borderId="0" xfId="4" applyAlignment="1">
      <alignment wrapText="1"/>
    </xf>
    <xf numFmtId="49" fontId="2" fillId="2" borderId="0" xfId="4" applyNumberFormat="1"/>
    <xf numFmtId="164" fontId="2" fillId="2" borderId="0" xfId="4" applyNumberFormat="1"/>
    <xf numFmtId="0" fontId="3" fillId="0" borderId="1" xfId="1" applyAlignment="1"/>
    <xf numFmtId="165" fontId="1" fillId="0" borderId="3" xfId="3" applyNumberFormat="1"/>
  </cellXfs>
  <cellStyles count="5">
    <cellStyle name="40% - Accent1" xfId="4" builtinId="31"/>
    <cellStyle name="Heading 1" xfId="1" builtinId="16"/>
    <cellStyle name="Heading 2" xfId="2" builtinId="17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workbookViewId="0">
      <selection activeCell="G22" sqref="G22"/>
    </sheetView>
  </sheetViews>
  <sheetFormatPr defaultRowHeight="15" x14ac:dyDescent="0.25"/>
  <cols>
    <col min="2" max="2" width="14.140625" customWidth="1"/>
    <col min="3" max="3" width="13.28515625" customWidth="1"/>
    <col min="4" max="4" width="43.28515625" bestFit="1" customWidth="1"/>
    <col min="5" max="5" width="8.5703125" style="3" bestFit="1" customWidth="1"/>
    <col min="6" max="7" width="34.5703125" bestFit="1" customWidth="1"/>
    <col min="8" max="8" width="19.42578125" style="4" bestFit="1" customWidth="1"/>
    <col min="10" max="10" width="9.28515625" bestFit="1" customWidth="1"/>
    <col min="11" max="11" width="14.85546875" bestFit="1" customWidth="1"/>
  </cols>
  <sheetData>
    <row r="2" spans="2:11" ht="59.25" thickBot="1" x14ac:dyDescent="0.35">
      <c r="B2" s="6"/>
      <c r="C2" s="7" t="s">
        <v>0</v>
      </c>
      <c r="D2" s="7" t="s">
        <v>1</v>
      </c>
      <c r="E2" s="8" t="s">
        <v>20</v>
      </c>
      <c r="F2" s="7" t="s">
        <v>2</v>
      </c>
      <c r="G2" s="7" t="s">
        <v>3</v>
      </c>
      <c r="H2" s="9" t="s">
        <v>7</v>
      </c>
      <c r="I2" s="7" t="s">
        <v>4</v>
      </c>
      <c r="J2" s="7" t="s">
        <v>5</v>
      </c>
      <c r="K2" s="7" t="s">
        <v>6</v>
      </c>
    </row>
    <row r="3" spans="2:11" ht="18.75" thickTop="1" thickBot="1" x14ac:dyDescent="0.35">
      <c r="B3" s="10" t="s">
        <v>8</v>
      </c>
      <c r="C3">
        <v>1</v>
      </c>
      <c r="D3" s="1" t="s">
        <v>9</v>
      </c>
      <c r="E3" s="2" t="s">
        <v>22</v>
      </c>
      <c r="F3" s="1" t="s">
        <v>77</v>
      </c>
      <c r="G3" t="s">
        <v>10</v>
      </c>
      <c r="H3" s="4">
        <v>15000</v>
      </c>
      <c r="I3">
        <v>6</v>
      </c>
      <c r="J3">
        <v>13</v>
      </c>
      <c r="K3">
        <v>19</v>
      </c>
    </row>
    <row r="4" spans="2:11" ht="15.75" thickTop="1" x14ac:dyDescent="0.25">
      <c r="C4">
        <v>2</v>
      </c>
      <c r="D4" t="s">
        <v>11</v>
      </c>
      <c r="E4" s="3" t="s">
        <v>23</v>
      </c>
      <c r="F4" t="s">
        <v>78</v>
      </c>
      <c r="G4" t="s">
        <v>12</v>
      </c>
      <c r="H4" s="4">
        <v>0</v>
      </c>
      <c r="I4">
        <v>4</v>
      </c>
      <c r="J4">
        <v>12</v>
      </c>
      <c r="K4">
        <v>16</v>
      </c>
    </row>
    <row r="5" spans="2:11" x14ac:dyDescent="0.25">
      <c r="C5">
        <v>3</v>
      </c>
      <c r="D5" t="s">
        <v>13</v>
      </c>
      <c r="E5" s="3" t="s">
        <v>24</v>
      </c>
      <c r="F5" t="s">
        <v>14</v>
      </c>
      <c r="G5" t="s">
        <v>75</v>
      </c>
      <c r="H5" s="4">
        <v>0</v>
      </c>
      <c r="I5">
        <v>3</v>
      </c>
      <c r="J5">
        <v>17</v>
      </c>
      <c r="K5">
        <v>20</v>
      </c>
    </row>
    <row r="6" spans="2:11" x14ac:dyDescent="0.25">
      <c r="C6">
        <v>4</v>
      </c>
      <c r="D6" t="s">
        <v>15</v>
      </c>
      <c r="E6" s="3" t="s">
        <v>25</v>
      </c>
      <c r="F6" t="s">
        <v>16</v>
      </c>
      <c r="G6" t="s">
        <v>74</v>
      </c>
      <c r="H6" s="4">
        <v>0</v>
      </c>
      <c r="I6">
        <v>2</v>
      </c>
      <c r="J6">
        <v>8</v>
      </c>
      <c r="K6">
        <v>10</v>
      </c>
    </row>
    <row r="8" spans="2:11" s="12" customFormat="1" ht="15.75" thickBot="1" x14ac:dyDescent="0.3">
      <c r="C8" s="12" t="s">
        <v>17</v>
      </c>
      <c r="E8" s="13"/>
      <c r="H8" s="14">
        <f>SUM(H3:H7)</f>
        <v>15000</v>
      </c>
      <c r="I8" s="12">
        <f>SUM(I3:I7)</f>
        <v>15</v>
      </c>
      <c r="J8" s="12">
        <f>SUM(J3:J7)</f>
        <v>50</v>
      </c>
      <c r="K8" s="12">
        <f>SUM(K3:K7)</f>
        <v>65</v>
      </c>
    </row>
    <row r="9" spans="2:11" ht="15.75" thickTop="1" x14ac:dyDescent="0.25"/>
    <row r="10" spans="2:11" ht="18" thickBot="1" x14ac:dyDescent="0.35">
      <c r="B10" s="10" t="s">
        <v>18</v>
      </c>
    </row>
    <row r="11" spans="2:11" ht="15.75" thickTop="1" x14ac:dyDescent="0.25">
      <c r="C11">
        <v>5</v>
      </c>
      <c r="D11" s="1" t="s">
        <v>9</v>
      </c>
      <c r="E11" s="2" t="s">
        <v>21</v>
      </c>
      <c r="F11" t="s">
        <v>77</v>
      </c>
      <c r="G11" t="s">
        <v>10</v>
      </c>
      <c r="H11" s="4">
        <v>10000</v>
      </c>
      <c r="I11">
        <v>7</v>
      </c>
      <c r="J11">
        <v>13</v>
      </c>
      <c r="K11">
        <v>20</v>
      </c>
    </row>
    <row r="12" spans="2:11" x14ac:dyDescent="0.25">
      <c r="C12">
        <v>6</v>
      </c>
      <c r="D12" t="s">
        <v>19</v>
      </c>
      <c r="E12" s="3" t="s">
        <v>26</v>
      </c>
      <c r="F12" t="s">
        <v>43</v>
      </c>
      <c r="G12" t="s">
        <v>39</v>
      </c>
      <c r="H12" s="4">
        <v>0</v>
      </c>
      <c r="I12">
        <v>6</v>
      </c>
      <c r="J12">
        <v>13</v>
      </c>
      <c r="K12">
        <v>19</v>
      </c>
    </row>
    <row r="13" spans="2:11" x14ac:dyDescent="0.25">
      <c r="C13">
        <v>7</v>
      </c>
      <c r="D13" t="s">
        <v>19</v>
      </c>
      <c r="E13" s="3" t="s">
        <v>27</v>
      </c>
      <c r="F13" t="s">
        <v>43</v>
      </c>
      <c r="G13" t="s">
        <v>39</v>
      </c>
      <c r="H13" s="4">
        <v>0</v>
      </c>
      <c r="I13">
        <v>3</v>
      </c>
      <c r="J13">
        <v>11</v>
      </c>
      <c r="K13">
        <v>14</v>
      </c>
    </row>
    <row r="14" spans="2:11" x14ac:dyDescent="0.25">
      <c r="C14">
        <v>8</v>
      </c>
      <c r="D14" t="s">
        <v>28</v>
      </c>
      <c r="E14" s="3" t="s">
        <v>29</v>
      </c>
      <c r="F14" t="s">
        <v>14</v>
      </c>
      <c r="G14" t="s">
        <v>40</v>
      </c>
      <c r="H14" s="4">
        <v>0</v>
      </c>
      <c r="I14">
        <v>3</v>
      </c>
      <c r="J14">
        <v>10</v>
      </c>
      <c r="K14">
        <v>13</v>
      </c>
    </row>
    <row r="15" spans="2:11" x14ac:dyDescent="0.25">
      <c r="C15">
        <v>9</v>
      </c>
      <c r="D15" t="s">
        <v>30</v>
      </c>
      <c r="E15" s="3" t="s">
        <v>31</v>
      </c>
      <c r="F15" t="s">
        <v>44</v>
      </c>
      <c r="G15" t="s">
        <v>41</v>
      </c>
      <c r="H15" s="4">
        <v>0</v>
      </c>
      <c r="I15">
        <v>3</v>
      </c>
      <c r="J15">
        <v>17</v>
      </c>
      <c r="K15">
        <v>20</v>
      </c>
    </row>
    <row r="16" spans="2:11" x14ac:dyDescent="0.25">
      <c r="C16">
        <v>10</v>
      </c>
      <c r="D16" t="s">
        <v>32</v>
      </c>
      <c r="E16" s="3" t="s">
        <v>33</v>
      </c>
      <c r="F16" t="s">
        <v>45</v>
      </c>
      <c r="G16" t="s">
        <v>10</v>
      </c>
      <c r="H16" s="4">
        <v>0</v>
      </c>
      <c r="I16">
        <v>4</v>
      </c>
      <c r="J16">
        <v>14</v>
      </c>
      <c r="K16">
        <v>18</v>
      </c>
    </row>
    <row r="17" spans="2:11" x14ac:dyDescent="0.25">
      <c r="C17">
        <v>11</v>
      </c>
      <c r="D17" t="s">
        <v>34</v>
      </c>
      <c r="E17" s="3" t="s">
        <v>35</v>
      </c>
      <c r="F17" t="s">
        <v>46</v>
      </c>
      <c r="G17" t="s">
        <v>42</v>
      </c>
      <c r="H17" s="4">
        <v>34000</v>
      </c>
      <c r="I17">
        <v>4</v>
      </c>
      <c r="J17">
        <v>14</v>
      </c>
      <c r="K17">
        <v>18</v>
      </c>
    </row>
    <row r="18" spans="2:11" x14ac:dyDescent="0.25">
      <c r="C18">
        <v>12</v>
      </c>
      <c r="D18" t="s">
        <v>36</v>
      </c>
      <c r="E18" s="3" t="s">
        <v>37</v>
      </c>
      <c r="F18" t="s">
        <v>76</v>
      </c>
      <c r="G18" t="s">
        <v>10</v>
      </c>
      <c r="H18" s="4">
        <v>33750</v>
      </c>
      <c r="I18">
        <v>4</v>
      </c>
      <c r="J18">
        <v>14</v>
      </c>
      <c r="K18">
        <v>18</v>
      </c>
    </row>
    <row r="19" spans="2:11" x14ac:dyDescent="0.25">
      <c r="C19">
        <v>13</v>
      </c>
      <c r="D19" t="s">
        <v>38</v>
      </c>
      <c r="E19" s="3" t="s">
        <v>35</v>
      </c>
      <c r="F19" t="s">
        <v>69</v>
      </c>
      <c r="G19" t="s">
        <v>41</v>
      </c>
      <c r="H19" s="4">
        <v>0</v>
      </c>
      <c r="I19">
        <v>4</v>
      </c>
      <c r="J19">
        <v>16</v>
      </c>
      <c r="K19">
        <v>20</v>
      </c>
    </row>
    <row r="21" spans="2:11" s="12" customFormat="1" ht="15.75" thickBot="1" x14ac:dyDescent="0.3">
      <c r="C21" s="12" t="s">
        <v>17</v>
      </c>
      <c r="E21" s="13"/>
      <c r="H21" s="14">
        <f>SUM(H11:H20)</f>
        <v>77750</v>
      </c>
      <c r="I21" s="12">
        <f>SUM(I11:I20)</f>
        <v>38</v>
      </c>
      <c r="J21" s="12">
        <f>SUM(J11:J20)</f>
        <v>122</v>
      </c>
      <c r="K21" s="12">
        <f>SUM(K11:K20)</f>
        <v>160</v>
      </c>
    </row>
    <row r="22" spans="2:11" ht="15.75" thickTop="1" x14ac:dyDescent="0.25"/>
    <row r="23" spans="2:11" ht="18" thickBot="1" x14ac:dyDescent="0.35">
      <c r="B23" s="10" t="s">
        <v>47</v>
      </c>
    </row>
    <row r="24" spans="2:11" ht="15.75" thickTop="1" x14ac:dyDescent="0.25">
      <c r="C24">
        <v>14</v>
      </c>
      <c r="D24" t="s">
        <v>48</v>
      </c>
      <c r="E24" s="3" t="s">
        <v>49</v>
      </c>
      <c r="F24" t="s">
        <v>50</v>
      </c>
      <c r="G24" t="s">
        <v>42</v>
      </c>
      <c r="H24" s="5">
        <v>26325</v>
      </c>
      <c r="I24">
        <v>2</v>
      </c>
      <c r="J24">
        <v>19</v>
      </c>
      <c r="K24">
        <v>21</v>
      </c>
    </row>
    <row r="25" spans="2:11" x14ac:dyDescent="0.25">
      <c r="C25">
        <v>15</v>
      </c>
      <c r="D25" t="s">
        <v>51</v>
      </c>
      <c r="E25" s="3" t="s">
        <v>52</v>
      </c>
      <c r="F25" t="s">
        <v>76</v>
      </c>
      <c r="G25" t="s">
        <v>10</v>
      </c>
      <c r="H25" s="4">
        <v>0</v>
      </c>
      <c r="I25">
        <v>3</v>
      </c>
      <c r="J25">
        <v>15</v>
      </c>
      <c r="K25">
        <v>18</v>
      </c>
    </row>
    <row r="26" spans="2:11" x14ac:dyDescent="0.25">
      <c r="C26">
        <v>16</v>
      </c>
      <c r="D26" t="s">
        <v>19</v>
      </c>
      <c r="E26" s="3" t="s">
        <v>53</v>
      </c>
      <c r="F26" t="s">
        <v>43</v>
      </c>
      <c r="G26" t="s">
        <v>39</v>
      </c>
      <c r="H26" s="4">
        <v>0</v>
      </c>
      <c r="I26">
        <v>4</v>
      </c>
      <c r="J26">
        <v>8</v>
      </c>
      <c r="K26">
        <v>12</v>
      </c>
    </row>
    <row r="27" spans="2:11" x14ac:dyDescent="0.25">
      <c r="C27">
        <v>17</v>
      </c>
      <c r="D27" t="s">
        <v>54</v>
      </c>
      <c r="E27" s="3" t="s">
        <v>49</v>
      </c>
      <c r="F27" t="s">
        <v>72</v>
      </c>
      <c r="G27" t="s">
        <v>39</v>
      </c>
      <c r="H27" s="4">
        <v>25000</v>
      </c>
      <c r="I27">
        <v>6</v>
      </c>
      <c r="J27">
        <v>10</v>
      </c>
      <c r="K27">
        <v>16</v>
      </c>
    </row>
    <row r="28" spans="2:11" x14ac:dyDescent="0.25">
      <c r="C28">
        <v>18</v>
      </c>
      <c r="D28" t="s">
        <v>70</v>
      </c>
      <c r="E28" s="3" t="s">
        <v>71</v>
      </c>
      <c r="F28" t="s">
        <v>73</v>
      </c>
      <c r="G28" t="s">
        <v>40</v>
      </c>
      <c r="H28" s="4">
        <v>0</v>
      </c>
      <c r="I28">
        <v>3</v>
      </c>
      <c r="J28">
        <v>17</v>
      </c>
      <c r="K28">
        <v>20</v>
      </c>
    </row>
    <row r="30" spans="2:11" s="12" customFormat="1" ht="15.75" thickBot="1" x14ac:dyDescent="0.3">
      <c r="C30" s="12" t="s">
        <v>17</v>
      </c>
      <c r="E30" s="13"/>
      <c r="H30" s="14">
        <f>SUM(H24:H29)</f>
        <v>51325</v>
      </c>
      <c r="I30" s="12">
        <f>SUM(I24:I29)</f>
        <v>18</v>
      </c>
      <c r="J30" s="12">
        <f>SUM(J24:J29)</f>
        <v>69</v>
      </c>
      <c r="K30" s="12">
        <f>SUM(K24:K29)</f>
        <v>87</v>
      </c>
    </row>
    <row r="31" spans="2:11" ht="15.75" thickTop="1" x14ac:dyDescent="0.25"/>
    <row r="32" spans="2:11" s="11" customFormat="1" ht="30" x14ac:dyDescent="0.25">
      <c r="C32" s="15" t="s">
        <v>68</v>
      </c>
      <c r="E32" s="16"/>
      <c r="H32" s="17">
        <f>SUM(H8+H21+H30)</f>
        <v>144075</v>
      </c>
      <c r="I32" s="11">
        <f>SUM(I8+I21+I30)</f>
        <v>71</v>
      </c>
      <c r="J32" s="11">
        <f>SUM(J8+J21+J30)</f>
        <v>241</v>
      </c>
      <c r="K32" s="11">
        <f>SUM(K8+K21+K30)</f>
        <v>312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topLeftCell="C1" workbookViewId="0">
      <selection activeCell="H31" sqref="H31"/>
    </sheetView>
  </sheetViews>
  <sheetFormatPr defaultRowHeight="15" x14ac:dyDescent="0.25"/>
  <cols>
    <col min="2" max="2" width="11.28515625" bestFit="1" customWidth="1"/>
    <col min="3" max="3" width="11.5703125" customWidth="1"/>
    <col min="4" max="4" width="43.28515625" bestFit="1" customWidth="1"/>
    <col min="5" max="5" width="9" customWidth="1"/>
    <col min="6" max="6" width="35.7109375" bestFit="1" customWidth="1"/>
    <col min="7" max="7" width="29.5703125" customWidth="1"/>
    <col min="8" max="8" width="17.7109375" customWidth="1"/>
    <col min="9" max="9" width="10.7109375" customWidth="1"/>
    <col min="10" max="10" width="11.28515625" customWidth="1"/>
    <col min="11" max="11" width="12" customWidth="1"/>
  </cols>
  <sheetData>
    <row r="1" spans="2:11" x14ac:dyDescent="0.25">
      <c r="E1" s="3"/>
      <c r="H1" s="4"/>
    </row>
    <row r="2" spans="2:11" s="6" customFormat="1" ht="39.75" thickBot="1" x14ac:dyDescent="0.35">
      <c r="C2" s="7" t="s">
        <v>0</v>
      </c>
      <c r="D2" s="7" t="s">
        <v>1</v>
      </c>
      <c r="E2" s="8" t="s">
        <v>20</v>
      </c>
      <c r="F2" s="7" t="s">
        <v>2</v>
      </c>
      <c r="G2" s="7" t="s">
        <v>3</v>
      </c>
      <c r="H2" s="9" t="s">
        <v>7</v>
      </c>
      <c r="I2" s="7" t="s">
        <v>4</v>
      </c>
      <c r="J2" s="7" t="s">
        <v>5</v>
      </c>
      <c r="K2" s="7" t="s">
        <v>6</v>
      </c>
    </row>
    <row r="3" spans="2:11" ht="18.75" thickTop="1" thickBot="1" x14ac:dyDescent="0.35">
      <c r="B3" s="10" t="s">
        <v>59</v>
      </c>
      <c r="C3">
        <v>19</v>
      </c>
      <c r="D3" s="1" t="s">
        <v>9</v>
      </c>
      <c r="E3" s="2" t="s">
        <v>79</v>
      </c>
      <c r="F3" s="1" t="s">
        <v>80</v>
      </c>
      <c r="G3" s="1" t="s">
        <v>42</v>
      </c>
      <c r="H3" s="4"/>
      <c r="I3">
        <v>4</v>
      </c>
      <c r="J3">
        <v>17</v>
      </c>
      <c r="K3">
        <v>21</v>
      </c>
    </row>
    <row r="4" spans="2:11" ht="15.75" thickTop="1" x14ac:dyDescent="0.25">
      <c r="C4">
        <v>20</v>
      </c>
      <c r="D4" t="s">
        <v>32</v>
      </c>
      <c r="E4" s="3" t="s">
        <v>81</v>
      </c>
      <c r="F4" t="s">
        <v>93</v>
      </c>
      <c r="G4" t="s">
        <v>39</v>
      </c>
      <c r="H4" s="4"/>
      <c r="I4">
        <v>5</v>
      </c>
      <c r="J4">
        <v>13</v>
      </c>
      <c r="K4">
        <v>18</v>
      </c>
    </row>
    <row r="5" spans="2:11" x14ac:dyDescent="0.25">
      <c r="C5">
        <v>21</v>
      </c>
      <c r="D5" t="s">
        <v>83</v>
      </c>
      <c r="E5" s="3" t="s">
        <v>82</v>
      </c>
      <c r="F5" t="s">
        <v>98</v>
      </c>
      <c r="G5" t="s">
        <v>10</v>
      </c>
      <c r="H5" s="4"/>
      <c r="I5">
        <v>3</v>
      </c>
      <c r="J5">
        <v>18</v>
      </c>
      <c r="K5">
        <v>21</v>
      </c>
    </row>
    <row r="6" spans="2:11" x14ac:dyDescent="0.25">
      <c r="C6">
        <v>22</v>
      </c>
      <c r="D6" t="s">
        <v>11</v>
      </c>
      <c r="E6" s="3" t="s">
        <v>84</v>
      </c>
      <c r="F6" t="s">
        <v>96</v>
      </c>
      <c r="G6" t="s">
        <v>41</v>
      </c>
      <c r="H6" s="4"/>
      <c r="I6">
        <v>6</v>
      </c>
      <c r="J6">
        <v>13</v>
      </c>
      <c r="K6">
        <v>19</v>
      </c>
    </row>
    <row r="7" spans="2:11" x14ac:dyDescent="0.25">
      <c r="C7">
        <v>23</v>
      </c>
      <c r="D7" t="s">
        <v>85</v>
      </c>
      <c r="E7" s="3" t="s">
        <v>86</v>
      </c>
      <c r="F7" t="s">
        <v>94</v>
      </c>
      <c r="G7" t="s">
        <v>39</v>
      </c>
      <c r="H7" s="4"/>
      <c r="I7">
        <v>1</v>
      </c>
      <c r="J7">
        <v>19</v>
      </c>
      <c r="K7">
        <v>20</v>
      </c>
    </row>
    <row r="8" spans="2:11" x14ac:dyDescent="0.25">
      <c r="C8">
        <v>24</v>
      </c>
      <c r="D8" t="s">
        <v>87</v>
      </c>
      <c r="E8" s="3" t="s">
        <v>88</v>
      </c>
      <c r="F8" t="s">
        <v>95</v>
      </c>
      <c r="G8" t="s">
        <v>40</v>
      </c>
      <c r="H8" s="4"/>
      <c r="I8">
        <v>4</v>
      </c>
      <c r="J8">
        <v>13</v>
      </c>
      <c r="K8">
        <v>17</v>
      </c>
    </row>
    <row r="9" spans="2:11" x14ac:dyDescent="0.25">
      <c r="E9" s="3"/>
      <c r="H9" s="4"/>
    </row>
    <row r="10" spans="2:11" x14ac:dyDescent="0.25">
      <c r="E10" s="3"/>
      <c r="H10" s="4"/>
    </row>
    <row r="11" spans="2:11" s="12" customFormat="1" ht="15.75" thickBot="1" x14ac:dyDescent="0.3">
      <c r="C11" s="12" t="s">
        <v>17</v>
      </c>
      <c r="E11" s="13"/>
      <c r="H11" s="14">
        <f>SUM(H3:H10)</f>
        <v>0</v>
      </c>
      <c r="I11" s="12">
        <f>SUM(I3:I10)</f>
        <v>23</v>
      </c>
      <c r="J11" s="12">
        <f>SUM(J3:J10)</f>
        <v>93</v>
      </c>
      <c r="K11" s="12">
        <f>SUM(K3:K10)</f>
        <v>116</v>
      </c>
    </row>
    <row r="12" spans="2:11" ht="15.75" thickTop="1" x14ac:dyDescent="0.25">
      <c r="E12" s="3"/>
      <c r="H12" s="4"/>
    </row>
    <row r="13" spans="2:11" ht="18" thickBot="1" x14ac:dyDescent="0.35">
      <c r="B13" s="10" t="s">
        <v>60</v>
      </c>
      <c r="E13" s="3"/>
      <c r="H13" s="4"/>
    </row>
    <row r="14" spans="2:11" ht="15.75" thickTop="1" x14ac:dyDescent="0.25">
      <c r="C14">
        <v>25</v>
      </c>
      <c r="D14" s="1" t="s">
        <v>9</v>
      </c>
      <c r="E14" s="2" t="s">
        <v>89</v>
      </c>
      <c r="F14" t="s">
        <v>80</v>
      </c>
      <c r="G14" t="s">
        <v>42</v>
      </c>
      <c r="H14" s="4"/>
      <c r="I14">
        <v>5</v>
      </c>
      <c r="J14">
        <v>13</v>
      </c>
      <c r="K14">
        <v>18</v>
      </c>
    </row>
    <row r="15" spans="2:11" x14ac:dyDescent="0.25">
      <c r="C15">
        <v>26</v>
      </c>
      <c r="D15" t="s">
        <v>13</v>
      </c>
      <c r="E15" s="3" t="s">
        <v>90</v>
      </c>
      <c r="F15" t="s">
        <v>92</v>
      </c>
      <c r="G15" t="s">
        <v>42</v>
      </c>
      <c r="H15" s="4"/>
      <c r="I15">
        <v>5</v>
      </c>
      <c r="J15">
        <v>15</v>
      </c>
      <c r="K15">
        <v>20</v>
      </c>
    </row>
    <row r="16" spans="2:11" x14ac:dyDescent="0.25">
      <c r="C16">
        <v>27</v>
      </c>
      <c r="D16" t="s">
        <v>83</v>
      </c>
      <c r="E16" s="3" t="s">
        <v>91</v>
      </c>
      <c r="F16" t="s">
        <v>97</v>
      </c>
      <c r="G16" t="s">
        <v>42</v>
      </c>
      <c r="H16" s="4"/>
      <c r="I16">
        <v>6</v>
      </c>
      <c r="J16">
        <v>12</v>
      </c>
      <c r="K16">
        <v>18</v>
      </c>
    </row>
    <row r="17" spans="2:11" x14ac:dyDescent="0.25">
      <c r="E17" s="3"/>
      <c r="H17" s="4"/>
    </row>
    <row r="18" spans="2:11" x14ac:dyDescent="0.25">
      <c r="E18" s="3"/>
      <c r="H18" s="4"/>
    </row>
    <row r="19" spans="2:11" x14ac:dyDescent="0.25">
      <c r="E19" s="3"/>
      <c r="H19" s="4"/>
    </row>
    <row r="20" spans="2:11" x14ac:dyDescent="0.25">
      <c r="E20" s="3"/>
      <c r="H20" s="4"/>
    </row>
    <row r="21" spans="2:11" x14ac:dyDescent="0.25">
      <c r="E21" s="3"/>
      <c r="H21" s="4"/>
    </row>
    <row r="22" spans="2:11" x14ac:dyDescent="0.25">
      <c r="E22" s="3"/>
      <c r="H22" s="4"/>
    </row>
    <row r="23" spans="2:11" x14ac:dyDescent="0.25">
      <c r="E23" s="3"/>
      <c r="H23" s="4"/>
    </row>
    <row r="24" spans="2:11" s="12" customFormat="1" ht="15.75" thickBot="1" x14ac:dyDescent="0.3">
      <c r="C24" s="12" t="s">
        <v>17</v>
      </c>
      <c r="E24" s="13"/>
      <c r="H24" s="14">
        <f>SUM(H12:H23)</f>
        <v>0</v>
      </c>
      <c r="I24" s="12">
        <f>SUM(I12:I23)</f>
        <v>16</v>
      </c>
      <c r="J24" s="12">
        <f>SUM(J12:J23)</f>
        <v>40</v>
      </c>
      <c r="K24" s="12">
        <f>SUM(K12:K23)</f>
        <v>56</v>
      </c>
    </row>
    <row r="25" spans="2:11" ht="15.75" thickTop="1" x14ac:dyDescent="0.25">
      <c r="E25" s="3"/>
      <c r="H25" s="4"/>
    </row>
    <row r="26" spans="2:11" ht="18" thickBot="1" x14ac:dyDescent="0.35">
      <c r="B26" s="10" t="s">
        <v>61</v>
      </c>
      <c r="E26" s="3"/>
      <c r="H26" s="4"/>
    </row>
    <row r="27" spans="2:11" ht="15.75" thickTop="1" x14ac:dyDescent="0.25">
      <c r="C27">
        <v>28</v>
      </c>
      <c r="D27" t="s">
        <v>38</v>
      </c>
      <c r="E27" s="3" t="s">
        <v>99</v>
      </c>
      <c r="F27" t="s">
        <v>106</v>
      </c>
      <c r="G27" t="s">
        <v>39</v>
      </c>
      <c r="H27" s="5"/>
      <c r="I27">
        <v>7</v>
      </c>
      <c r="J27">
        <v>12</v>
      </c>
      <c r="K27">
        <v>19</v>
      </c>
    </row>
    <row r="28" spans="2:11" x14ac:dyDescent="0.25">
      <c r="C28">
        <v>29</v>
      </c>
      <c r="D28" t="s">
        <v>100</v>
      </c>
      <c r="E28" s="3" t="s">
        <v>101</v>
      </c>
      <c r="H28" s="4"/>
    </row>
    <row r="29" spans="2:11" x14ac:dyDescent="0.25">
      <c r="C29">
        <v>30</v>
      </c>
      <c r="D29" t="s">
        <v>28</v>
      </c>
      <c r="E29" s="3" t="s">
        <v>102</v>
      </c>
      <c r="F29" t="s">
        <v>92</v>
      </c>
      <c r="G29" t="s">
        <v>42</v>
      </c>
      <c r="H29" s="4"/>
      <c r="I29">
        <v>0</v>
      </c>
      <c r="J29">
        <v>19</v>
      </c>
      <c r="K29">
        <v>19</v>
      </c>
    </row>
    <row r="30" spans="2:11" x14ac:dyDescent="0.25">
      <c r="C30">
        <v>31</v>
      </c>
      <c r="D30" t="s">
        <v>32</v>
      </c>
      <c r="E30" s="3" t="s">
        <v>103</v>
      </c>
      <c r="H30" s="4"/>
    </row>
    <row r="31" spans="2:11" x14ac:dyDescent="0.25">
      <c r="C31">
        <v>32</v>
      </c>
      <c r="D31" t="s">
        <v>104</v>
      </c>
      <c r="E31" s="3" t="s">
        <v>105</v>
      </c>
      <c r="H31" s="4"/>
    </row>
    <row r="32" spans="2:11" x14ac:dyDescent="0.25">
      <c r="E32" s="3"/>
      <c r="H32" s="4"/>
    </row>
    <row r="33" spans="3:11" x14ac:dyDescent="0.25">
      <c r="E33" s="3"/>
      <c r="H33" s="4"/>
    </row>
    <row r="34" spans="3:11" s="12" customFormat="1" ht="15.75" thickBot="1" x14ac:dyDescent="0.3">
      <c r="C34" s="12" t="s">
        <v>17</v>
      </c>
      <c r="E34" s="13"/>
      <c r="H34" s="14">
        <f>SUM(H25:H33)</f>
        <v>0</v>
      </c>
      <c r="I34" s="12">
        <f>SUM(I25:I33)</f>
        <v>7</v>
      </c>
      <c r="J34" s="12">
        <f>SUM(J25:J33)</f>
        <v>31</v>
      </c>
      <c r="K34" s="12">
        <f>SUM(K25:K33)</f>
        <v>38</v>
      </c>
    </row>
    <row r="35" spans="3:11" ht="15.75" thickTop="1" x14ac:dyDescent="0.25">
      <c r="E35" s="3"/>
      <c r="H35" s="4"/>
    </row>
    <row r="36" spans="3:11" s="11" customFormat="1" ht="30" x14ac:dyDescent="0.25">
      <c r="C36" s="15" t="s">
        <v>55</v>
      </c>
      <c r="E36" s="16"/>
      <c r="H36" s="17">
        <f>SUM(H11,H24,H34)</f>
        <v>0</v>
      </c>
      <c r="I36" s="11">
        <f>SUM(I11+I24+I34)</f>
        <v>46</v>
      </c>
      <c r="J36" s="11">
        <f>SUM(J11+J24+J34)</f>
        <v>164</v>
      </c>
      <c r="K36" s="11">
        <f>SUM(K11+K24+K34)</f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H29" sqref="H29"/>
    </sheetView>
  </sheetViews>
  <sheetFormatPr defaultRowHeight="15" x14ac:dyDescent="0.25"/>
  <cols>
    <col min="3" max="3" width="11.5703125" customWidth="1"/>
    <col min="4" max="4" width="16.5703125" customWidth="1"/>
    <col min="5" max="5" width="9.42578125" customWidth="1"/>
    <col min="6" max="6" width="17.28515625" customWidth="1"/>
    <col min="7" max="7" width="19.140625" customWidth="1"/>
    <col min="8" max="8" width="16" customWidth="1"/>
    <col min="9" max="9" width="10.85546875" customWidth="1"/>
    <col min="10" max="10" width="13.28515625" customWidth="1"/>
    <col min="11" max="11" width="21.140625" customWidth="1"/>
  </cols>
  <sheetData>
    <row r="1" spans="2:11" x14ac:dyDescent="0.25">
      <c r="E1" s="3"/>
      <c r="H1" s="4"/>
    </row>
    <row r="2" spans="2:11" s="6" customFormat="1" ht="59.25" thickBot="1" x14ac:dyDescent="0.35">
      <c r="C2" s="7" t="s">
        <v>0</v>
      </c>
      <c r="D2" s="18" t="s">
        <v>1</v>
      </c>
      <c r="E2" s="8" t="s">
        <v>20</v>
      </c>
      <c r="F2" s="18" t="s">
        <v>2</v>
      </c>
      <c r="G2" s="18" t="s">
        <v>3</v>
      </c>
      <c r="H2" s="9" t="s">
        <v>7</v>
      </c>
      <c r="I2" s="18" t="s">
        <v>4</v>
      </c>
      <c r="J2" s="18" t="s">
        <v>5</v>
      </c>
      <c r="K2" s="18" t="s">
        <v>6</v>
      </c>
    </row>
    <row r="3" spans="2:11" ht="18.75" thickTop="1" thickBot="1" x14ac:dyDescent="0.35">
      <c r="B3" s="10" t="s">
        <v>65</v>
      </c>
      <c r="D3" s="1"/>
      <c r="E3" s="2"/>
      <c r="H3" s="4"/>
    </row>
    <row r="4" spans="2:11" ht="15.75" thickTop="1" x14ac:dyDescent="0.25">
      <c r="E4" s="3"/>
      <c r="H4" s="4"/>
    </row>
    <row r="5" spans="2:11" x14ac:dyDescent="0.25">
      <c r="E5" s="3"/>
      <c r="H5" s="4"/>
    </row>
    <row r="6" spans="2:11" x14ac:dyDescent="0.25">
      <c r="E6" s="3"/>
      <c r="H6" s="4"/>
    </row>
    <row r="7" spans="2:11" x14ac:dyDescent="0.25">
      <c r="E7" s="3"/>
      <c r="H7" s="4"/>
    </row>
    <row r="8" spans="2:11" s="12" customFormat="1" ht="15.75" thickBot="1" x14ac:dyDescent="0.3">
      <c r="C8" s="12" t="s">
        <v>17</v>
      </c>
      <c r="E8" s="13"/>
      <c r="H8" s="14">
        <f>SUM(H3:H7)</f>
        <v>0</v>
      </c>
      <c r="I8" s="12">
        <f>SUM(I3:I7)</f>
        <v>0</v>
      </c>
      <c r="J8" s="12">
        <f>SUM(J3:J7)</f>
        <v>0</v>
      </c>
      <c r="K8" s="12">
        <f>SUM(K3:K7)</f>
        <v>0</v>
      </c>
    </row>
    <row r="9" spans="2:11" ht="15.75" thickTop="1" x14ac:dyDescent="0.25">
      <c r="E9" s="3"/>
      <c r="H9" s="4"/>
    </row>
    <row r="10" spans="2:11" ht="18" thickBot="1" x14ac:dyDescent="0.35">
      <c r="B10" s="10" t="s">
        <v>66</v>
      </c>
      <c r="E10" s="3"/>
      <c r="H10" s="4"/>
    </row>
    <row r="11" spans="2:11" ht="15.75" thickTop="1" x14ac:dyDescent="0.25">
      <c r="D11" s="1"/>
      <c r="E11" s="2"/>
      <c r="H11" s="4"/>
    </row>
    <row r="12" spans="2:11" x14ac:dyDescent="0.25">
      <c r="E12" s="3"/>
      <c r="H12" s="4"/>
    </row>
    <row r="13" spans="2:11" x14ac:dyDescent="0.25">
      <c r="E13" s="3"/>
      <c r="H13" s="4"/>
    </row>
    <row r="14" spans="2:11" x14ac:dyDescent="0.25">
      <c r="E14" s="3"/>
      <c r="H14" s="4"/>
    </row>
    <row r="15" spans="2:11" x14ac:dyDescent="0.25">
      <c r="E15" s="3"/>
      <c r="H15" s="4"/>
    </row>
    <row r="16" spans="2:11" x14ac:dyDescent="0.25">
      <c r="E16" s="3"/>
      <c r="H16" s="4"/>
    </row>
    <row r="17" spans="2:11" x14ac:dyDescent="0.25">
      <c r="E17" s="3"/>
      <c r="H17" s="4"/>
    </row>
    <row r="18" spans="2:11" x14ac:dyDescent="0.25">
      <c r="E18" s="3"/>
      <c r="H18" s="4"/>
    </row>
    <row r="19" spans="2:11" x14ac:dyDescent="0.25">
      <c r="E19" s="3"/>
      <c r="H19" s="4"/>
    </row>
    <row r="20" spans="2:11" x14ac:dyDescent="0.25">
      <c r="E20" s="3"/>
      <c r="H20" s="4"/>
    </row>
    <row r="21" spans="2:11" s="12" customFormat="1" ht="15.75" thickBot="1" x14ac:dyDescent="0.3">
      <c r="C21" s="12" t="s">
        <v>17</v>
      </c>
      <c r="E21" s="13"/>
      <c r="H21" s="14">
        <f>SUM(H9:H20)</f>
        <v>0</v>
      </c>
      <c r="I21" s="12">
        <f>SUM(I9:I20)</f>
        <v>0</v>
      </c>
      <c r="J21" s="12">
        <f>SUM(J9:J20)</f>
        <v>0</v>
      </c>
      <c r="K21" s="12">
        <f>SUM(K9:K20)</f>
        <v>0</v>
      </c>
    </row>
    <row r="22" spans="2:11" ht="15.75" thickTop="1" x14ac:dyDescent="0.25">
      <c r="E22" s="3"/>
      <c r="H22" s="4"/>
    </row>
    <row r="23" spans="2:11" ht="18" thickBot="1" x14ac:dyDescent="0.35">
      <c r="B23" s="10" t="s">
        <v>67</v>
      </c>
      <c r="E23" s="3"/>
      <c r="H23" s="4"/>
    </row>
    <row r="24" spans="2:11" ht="15.75" thickTop="1" x14ac:dyDescent="0.25">
      <c r="E24" s="3"/>
      <c r="H24" s="5"/>
    </row>
    <row r="25" spans="2:11" x14ac:dyDescent="0.25">
      <c r="E25" s="3"/>
      <c r="H25" s="4"/>
    </row>
    <row r="26" spans="2:11" x14ac:dyDescent="0.25">
      <c r="E26" s="3"/>
      <c r="H26" s="4"/>
    </row>
    <row r="27" spans="2:11" x14ac:dyDescent="0.25">
      <c r="E27" s="3"/>
      <c r="H27" s="4"/>
    </row>
    <row r="28" spans="2:11" x14ac:dyDescent="0.25">
      <c r="E28" s="3"/>
      <c r="H28" s="4"/>
    </row>
    <row r="29" spans="2:11" s="12" customFormat="1" ht="15.75" thickBot="1" x14ac:dyDescent="0.3">
      <c r="C29" s="12" t="s">
        <v>17</v>
      </c>
      <c r="E29" s="13"/>
      <c r="H29" s="14">
        <f>SUM(H22:H28)</f>
        <v>0</v>
      </c>
      <c r="I29" s="12">
        <f>SUM(I22:I28)</f>
        <v>0</v>
      </c>
      <c r="J29" s="12">
        <f>SUM(J22:J28)</f>
        <v>0</v>
      </c>
      <c r="K29" s="12">
        <f>SUM(K22:K28)</f>
        <v>0</v>
      </c>
    </row>
    <row r="30" spans="2:11" ht="15.75" thickTop="1" x14ac:dyDescent="0.25">
      <c r="E30" s="3"/>
      <c r="H30" s="4"/>
    </row>
    <row r="31" spans="2:11" s="11" customFormat="1" ht="30" x14ac:dyDescent="0.25">
      <c r="C31" s="15" t="s">
        <v>55</v>
      </c>
      <c r="E31" s="16"/>
      <c r="H31" s="17">
        <f>SUM(H8+H21+H29)</f>
        <v>0</v>
      </c>
      <c r="I31" s="11">
        <f>SUM(I8+I21+I29)</f>
        <v>0</v>
      </c>
      <c r="J31" s="11">
        <f>SUM(J8+J21+J29)</f>
        <v>0</v>
      </c>
      <c r="K31" s="11">
        <f>SUM(K8+K21+K29)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H31" sqref="H31"/>
    </sheetView>
  </sheetViews>
  <sheetFormatPr defaultRowHeight="15" x14ac:dyDescent="0.25"/>
  <cols>
    <col min="2" max="2" width="13.28515625" bestFit="1" customWidth="1"/>
    <col min="3" max="3" width="12.28515625" customWidth="1"/>
    <col min="4" max="4" width="16.28515625" customWidth="1"/>
    <col min="5" max="5" width="7.28515625" bestFit="1" customWidth="1"/>
    <col min="6" max="6" width="16.28515625" bestFit="1" customWidth="1"/>
    <col min="7" max="7" width="19" bestFit="1" customWidth="1"/>
    <col min="8" max="8" width="16" bestFit="1" customWidth="1"/>
    <col min="9" max="9" width="9.85546875" bestFit="1" customWidth="1"/>
    <col min="10" max="10" width="12.42578125" bestFit="1" customWidth="1"/>
    <col min="11" max="11" width="19.7109375" bestFit="1" customWidth="1"/>
  </cols>
  <sheetData>
    <row r="1" spans="2:11" x14ac:dyDescent="0.25">
      <c r="E1" s="3"/>
      <c r="H1" s="4"/>
    </row>
    <row r="2" spans="2:11" s="6" customFormat="1" ht="59.25" thickBot="1" x14ac:dyDescent="0.35">
      <c r="C2" s="18" t="s">
        <v>0</v>
      </c>
      <c r="D2" s="18" t="s">
        <v>1</v>
      </c>
      <c r="E2" s="8" t="s">
        <v>20</v>
      </c>
      <c r="F2" s="18" t="s">
        <v>2</v>
      </c>
      <c r="G2" s="18" t="s">
        <v>3</v>
      </c>
      <c r="H2" s="9" t="s">
        <v>7</v>
      </c>
      <c r="I2" s="18" t="s">
        <v>4</v>
      </c>
      <c r="J2" s="18" t="s">
        <v>5</v>
      </c>
      <c r="K2" s="18" t="s">
        <v>6</v>
      </c>
    </row>
    <row r="3" spans="2:11" ht="18.75" thickTop="1" thickBot="1" x14ac:dyDescent="0.35">
      <c r="B3" s="10" t="s">
        <v>62</v>
      </c>
      <c r="D3" s="1"/>
      <c r="E3" s="2"/>
      <c r="H3" s="4"/>
    </row>
    <row r="4" spans="2:11" ht="15.75" thickTop="1" x14ac:dyDescent="0.25">
      <c r="E4" s="3"/>
      <c r="H4" s="4"/>
    </row>
    <row r="5" spans="2:11" x14ac:dyDescent="0.25">
      <c r="E5" s="3"/>
      <c r="H5" s="4"/>
    </row>
    <row r="6" spans="2:11" x14ac:dyDescent="0.25">
      <c r="E6" s="3"/>
      <c r="H6" s="4"/>
    </row>
    <row r="7" spans="2:11" x14ac:dyDescent="0.25">
      <c r="E7" s="3"/>
      <c r="H7" s="4"/>
    </row>
    <row r="8" spans="2:11" s="12" customFormat="1" ht="15.75" thickBot="1" x14ac:dyDescent="0.3">
      <c r="C8" s="12" t="s">
        <v>17</v>
      </c>
      <c r="E8" s="13"/>
      <c r="H8" s="14">
        <f>SUM(H3:H7)</f>
        <v>0</v>
      </c>
      <c r="I8" s="12">
        <f>SUM(I3:I7)</f>
        <v>0</v>
      </c>
      <c r="J8" s="12">
        <f>SUM(J3:J7)</f>
        <v>0</v>
      </c>
      <c r="K8" s="12">
        <f>SUM(K3:K7)</f>
        <v>0</v>
      </c>
    </row>
    <row r="9" spans="2:11" ht="15.75" thickTop="1" x14ac:dyDescent="0.25">
      <c r="E9" s="3"/>
      <c r="H9" s="4"/>
    </row>
    <row r="10" spans="2:11" ht="18" thickBot="1" x14ac:dyDescent="0.35">
      <c r="B10" s="10" t="s">
        <v>63</v>
      </c>
      <c r="E10" s="3"/>
      <c r="H10" s="4"/>
    </row>
    <row r="11" spans="2:11" ht="15.75" thickTop="1" x14ac:dyDescent="0.25">
      <c r="D11" s="1"/>
      <c r="E11" s="2"/>
      <c r="H11" s="4"/>
    </row>
    <row r="12" spans="2:11" x14ac:dyDescent="0.25">
      <c r="E12" s="3"/>
      <c r="H12" s="4"/>
    </row>
    <row r="13" spans="2:11" x14ac:dyDescent="0.25">
      <c r="E13" s="3"/>
      <c r="H13" s="4"/>
    </row>
    <row r="14" spans="2:11" x14ac:dyDescent="0.25">
      <c r="E14" s="3"/>
      <c r="H14" s="4"/>
    </row>
    <row r="15" spans="2:11" x14ac:dyDescent="0.25">
      <c r="E15" s="3"/>
      <c r="H15" s="4"/>
    </row>
    <row r="16" spans="2:11" x14ac:dyDescent="0.25">
      <c r="E16" s="3"/>
      <c r="H16" s="4"/>
    </row>
    <row r="17" spans="2:11" x14ac:dyDescent="0.25">
      <c r="E17" s="3"/>
      <c r="H17" s="4"/>
    </row>
    <row r="18" spans="2:11" x14ac:dyDescent="0.25">
      <c r="E18" s="3"/>
      <c r="H18" s="4"/>
    </row>
    <row r="19" spans="2:11" x14ac:dyDescent="0.25">
      <c r="E19" s="3"/>
      <c r="H19" s="4"/>
    </row>
    <row r="20" spans="2:11" x14ac:dyDescent="0.25">
      <c r="E20" s="3"/>
      <c r="H20" s="4"/>
    </row>
    <row r="21" spans="2:11" s="12" customFormat="1" ht="15.75" thickBot="1" x14ac:dyDescent="0.3">
      <c r="C21" s="12" t="s">
        <v>17</v>
      </c>
      <c r="E21" s="13"/>
      <c r="H21" s="14">
        <f>SUM(H9:H20)</f>
        <v>0</v>
      </c>
      <c r="I21" s="12">
        <f>SUM(I9:I20)</f>
        <v>0</v>
      </c>
      <c r="J21" s="12">
        <f>SUM(J9:J20)</f>
        <v>0</v>
      </c>
      <c r="K21" s="12">
        <f>SUM(K9:K20)</f>
        <v>0</v>
      </c>
    </row>
    <row r="22" spans="2:11" ht="15.75" thickTop="1" x14ac:dyDescent="0.25">
      <c r="E22" s="3"/>
      <c r="H22" s="4"/>
    </row>
    <row r="23" spans="2:11" ht="18" thickBot="1" x14ac:dyDescent="0.35">
      <c r="B23" s="10" t="s">
        <v>64</v>
      </c>
      <c r="E23" s="3"/>
      <c r="H23" s="4"/>
    </row>
    <row r="24" spans="2:11" ht="15.75" thickTop="1" x14ac:dyDescent="0.25">
      <c r="E24" s="3"/>
      <c r="H24" s="5"/>
    </row>
    <row r="25" spans="2:11" x14ac:dyDescent="0.25">
      <c r="E25" s="3"/>
      <c r="H25" s="4"/>
    </row>
    <row r="26" spans="2:11" x14ac:dyDescent="0.25">
      <c r="E26" s="3"/>
      <c r="H26" s="4"/>
    </row>
    <row r="27" spans="2:11" x14ac:dyDescent="0.25">
      <c r="E27" s="3"/>
      <c r="H27" s="4"/>
    </row>
    <row r="28" spans="2:11" x14ac:dyDescent="0.25">
      <c r="E28" s="3"/>
      <c r="H28" s="4"/>
    </row>
    <row r="29" spans="2:11" s="12" customFormat="1" ht="15.75" thickBot="1" x14ac:dyDescent="0.3">
      <c r="C29" s="12" t="s">
        <v>17</v>
      </c>
      <c r="E29" s="13"/>
      <c r="H29" s="14">
        <f>SUM(H22:H28)</f>
        <v>0</v>
      </c>
      <c r="I29" s="12">
        <f>SUM(I22:I28)</f>
        <v>0</v>
      </c>
      <c r="J29" s="12">
        <f>SUM(J22:J28)</f>
        <v>0</v>
      </c>
      <c r="K29" s="12">
        <f>SUM(K22:K28)</f>
        <v>0</v>
      </c>
    </row>
    <row r="30" spans="2:11" ht="15.75" thickTop="1" x14ac:dyDescent="0.25">
      <c r="E30" s="3"/>
      <c r="H30" s="4"/>
    </row>
    <row r="31" spans="2:11" s="11" customFormat="1" ht="30" x14ac:dyDescent="0.25">
      <c r="C31" s="15" t="s">
        <v>55</v>
      </c>
      <c r="E31" s="16"/>
      <c r="H31" s="17">
        <f>SUM(H8+H21+H29)</f>
        <v>0</v>
      </c>
      <c r="I31" s="11">
        <f>SUM(I8+I21+I29)</f>
        <v>0</v>
      </c>
      <c r="J31" s="11">
        <f>SUM(J8+J21+J29)</f>
        <v>0</v>
      </c>
      <c r="K31" s="11">
        <f>SUM(K8+K21+K29)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workbookViewId="0">
      <selection activeCell="E10" sqref="E10"/>
    </sheetView>
  </sheetViews>
  <sheetFormatPr defaultRowHeight="15" x14ac:dyDescent="0.25"/>
  <cols>
    <col min="2" max="2" width="29.7109375" bestFit="1" customWidth="1"/>
    <col min="3" max="3" width="35.7109375" bestFit="1" customWidth="1"/>
    <col min="4" max="4" width="38.28515625" bestFit="1" customWidth="1"/>
    <col min="5" max="5" width="19.7109375" bestFit="1" customWidth="1"/>
  </cols>
  <sheetData>
    <row r="2" spans="2:5" s="6" customFormat="1" ht="20.25" thickBot="1" x14ac:dyDescent="0.35">
      <c r="B2" s="6" t="s">
        <v>56</v>
      </c>
      <c r="C2" s="6" t="s">
        <v>57</v>
      </c>
      <c r="D2" s="6" t="s">
        <v>58</v>
      </c>
      <c r="E2" s="6" t="s">
        <v>6</v>
      </c>
    </row>
    <row r="3" spans="2:5" ht="15.75" thickTop="1" x14ac:dyDescent="0.25"/>
    <row r="4" spans="2:5" s="12" customFormat="1" ht="15.75" thickBot="1" x14ac:dyDescent="0.3">
      <c r="B4" s="19">
        <f>SUM('Workshop Statistics 2019-2020 O'!H32, 'Workshop Statistics 2019-2020 J'!H36, 'Jul - Sept 2020'!H29)</f>
        <v>144075</v>
      </c>
      <c r="C4" s="12">
        <f>SUM('Workshop Statistics 2019-2020 O'!I32,'Workshop Statistics 2019-2020 J'!I36,'Apr - Jun 2020'!I31,'Jul - Sept 2020'!I31)</f>
        <v>117</v>
      </c>
      <c r="D4" s="12">
        <f>SUM('Workshop Statistics 2019-2020 O'!J32,'Workshop Statistics 2019-2020 J'!J36,'Apr - Jun 2020'!J31,'Jul - Sept 2020'!J31)</f>
        <v>405</v>
      </c>
      <c r="E4" s="12">
        <f>SUM('Workshop Statistics 2019-2020 O'!K32,'Workshop Statistics 2019-2020 J'!K36,'Apr - Jun 2020'!K31,'Jul - Sept 2020'!K31)</f>
        <v>522</v>
      </c>
    </row>
    <row r="5" spans="2:5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SDescription xmlns="1029C9D8-876E-4690-B47F-D4A656D8061A" xsi:nil="true"/>
    <Subject0 xmlns="1029c9d8-876e-4690-b47f-d4a656d8061a" xsi:nil="true"/>
    <Date_x0020_of_x0020_publication xmlns="1029c9d8-876e-4690-b47f-d4a656d8061a" xsi:nil="true"/>
    <Publisher xmlns="1029c9d8-876e-4690-b47f-d4a656d8061a" xsi:nil="true"/>
    <Owner xmlns="1029C9D8-876E-4690-B47F-D4A656D8061A" xsi:nil="true"/>
    <Status xmlns="1029C9D8-876E-4690-B47F-D4A656D8061A" xsi:nil="true"/>
    <Keywords0 xmlns="1029c9d8-876e-4690-b47f-d4a656d8061a" xsi:nil="true"/>
    <Language xmlns="1029c9d8-876e-4690-b47f-d4a656d8061a" xsi:nil="true"/>
    <Registry_x0020_File_x0020_number xmlns="1029c9d8-876e-4690-b47f-d4a656d8061a" xsi:nil="true"/>
    <Document_x0020_Format xmlns="1029c9d8-876e-4690-b47f-d4a656d8061a" xsi:nil="true"/>
    <Audience xmlns="1029c9d8-876e-4690-b47f-d4a656d806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86564ED794240BF7CD858604421F2" ma:contentTypeVersion="19" ma:contentTypeDescription="Create a new document." ma:contentTypeScope="" ma:versionID="5d61f43ab3257a0177163c28980afb23">
  <xsd:schema xmlns:xsd="http://www.w3.org/2001/XMLSchema" xmlns:xs="http://www.w3.org/2001/XMLSchema" xmlns:p="http://schemas.microsoft.com/office/2006/metadata/properties" xmlns:ns2="1029C9D8-876E-4690-B47F-D4A656D8061A" xmlns:ns3="1029c9d8-876e-4690-b47f-d4a656d8061a" xmlns:ns4="461b4ecd-d2ba-445c-8085-4bef811aa300" targetNamespace="http://schemas.microsoft.com/office/2006/metadata/properties" ma:root="true" ma:fieldsID="77f57483174d4abc50ac605af637545c" ns2:_="" ns3:_="" ns4:_="">
    <xsd:import namespace="1029C9D8-876E-4690-B47F-D4A656D8061A"/>
    <xsd:import namespace="1029c9d8-876e-4690-b47f-d4a656d8061a"/>
    <xsd:import namespace="461b4ecd-d2ba-445c-8085-4bef811aa300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PSDescription" minOccurs="0"/>
                <xsd:element ref="ns3:Subject0" minOccurs="0"/>
                <xsd:element ref="ns3:Keywords0" minOccurs="0"/>
                <xsd:element ref="ns3:Publisher" minOccurs="0"/>
                <xsd:element ref="ns3:Date_x0020_of_x0020_publication" minOccurs="0"/>
                <xsd:element ref="ns2:Status" minOccurs="0"/>
                <xsd:element ref="ns3:Language" minOccurs="0"/>
                <xsd:element ref="ns3:Audience" minOccurs="0"/>
                <xsd:element ref="ns3:Registry_x0020_File_x0020_number" minOccurs="0"/>
                <xsd:element ref="ns3:Document_x0020_Format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9C9D8-876E-4690-B47F-D4A656D8061A" elementFormDefault="qualified">
    <xsd:import namespace="http://schemas.microsoft.com/office/2006/documentManagement/types"/>
    <xsd:import namespace="http://schemas.microsoft.com/office/infopath/2007/PartnerControls"/>
    <xsd:element name="Owner" ma:index="2" nillable="true" ma:displayName="Author" ma:default="PSA" ma:internalName="Owner" ma:readOnly="false">
      <xsd:simpleType>
        <xsd:restriction base="dms:Text">
          <xsd:maxLength value="255"/>
        </xsd:restriction>
      </xsd:simpleType>
    </xsd:element>
    <xsd:element name="SPSDescription" ma:index="3" nillable="true" ma:displayName="Abstract" ma:internalName="SPSDescription" ma:readOnly="false">
      <xsd:simpleType>
        <xsd:restriction base="dms:Note">
          <xsd:maxLength value="255"/>
        </xsd:restriction>
      </xsd:simpleType>
    </xsd:element>
    <xsd:element name="Status" ma:index="8" nillable="true" ma:displayName="Status" ma:format="Dropdown" ma:internalName="Status" ma:readOnly="false">
      <xsd:simpleType>
        <xsd:restriction base="dms:Choice">
          <xsd:enumeration value="Rough"/>
          <xsd:enumeration value="Draft"/>
          <xsd:enumeration value="In Review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9c9d8-876e-4690-b47f-d4a656d8061a" elementFormDefault="qualified">
    <xsd:import namespace="http://schemas.microsoft.com/office/2006/documentManagement/types"/>
    <xsd:import namespace="http://schemas.microsoft.com/office/infopath/2007/PartnerControls"/>
    <xsd:element name="Subject0" ma:index="4" nillable="true" ma:displayName="Subject" ma:format="Dropdown" ma:internalName="Subject0" ma:readOnly="false">
      <xsd:simpleType>
        <xsd:restriction base="dms:Choice">
          <xsd:enumeration value="Administration"/>
          <xsd:enumeration value="Cabinet Documents"/>
          <xsd:enumeration value="Course Administration"/>
          <xsd:enumeration value="Finance and Accounts"/>
          <xsd:enumeration value="Human Resource Management"/>
          <xsd:enumeration value="Ministerial Documents"/>
          <xsd:enumeration value="Reference Library"/>
          <xsd:enumeration value="Services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Publisher" ma:index="6" nillable="true" ma:displayName="Publisher" ma:default="MPA" ma:internalName="Publisher" ma:readOnly="false">
      <xsd:simpleType>
        <xsd:restriction base="dms:Text">
          <xsd:maxLength value="255"/>
        </xsd:restriction>
      </xsd:simpleType>
    </xsd:element>
    <xsd:element name="Date_x0020_of_x0020_publication" ma:index="7" nillable="true" ma:displayName="Date of Publication" ma:default="[today]" ma:format="DateOnly" ma:internalName="Date_x0020_of_x0020_publication" ma:readOnly="false">
      <xsd:simpleType>
        <xsd:restriction base="dms:DateTime"/>
      </xsd:simpleType>
    </xsd:element>
    <xsd:element name="Language" ma:index="9" nillable="true" ma:displayName="Language" ma:default="English" ma:format="Dropdown" ma:internalName="Language" ma:readOnly="false">
      <xsd:simpleType>
        <xsd:restriction base="dms:Choice">
          <xsd:enumeration value="English"/>
          <xsd:enumeration value="Spanish"/>
          <xsd:enumeration value="French"/>
          <xsd:enumeration value="German"/>
          <xsd:enumeration value="Japanese"/>
        </xsd:restriction>
      </xsd:simpleType>
    </xsd:element>
    <xsd:element name="Audience" ma:index="10" nillable="true" ma:displayName="Audience" ma:internalName="Audience" ma:readOnly="false">
      <xsd:simpleType>
        <xsd:restriction base="dms:Text">
          <xsd:maxLength value="255"/>
        </xsd:restriction>
      </xsd:simpleType>
    </xsd:element>
    <xsd:element name="Registry_x0020_File_x0020_number" ma:index="11" nillable="true" ma:displayName="Registry File No." ma:internalName="Registry_x0020_File_x0020_number" ma:readOnly="false">
      <xsd:simpleType>
        <xsd:restriction base="dms:Text">
          <xsd:maxLength value="255"/>
        </xsd:restriction>
      </xsd:simpleType>
    </xsd:element>
    <xsd:element name="Document_x0020_Format" ma:index="12" nillable="true" ma:displayName="Document Format" ma:default="Document" ma:format="Dropdown" ma:internalName="Document_x0020_Format" ma:readOnly="false">
      <xsd:simpleType>
        <xsd:restriction base="dms:Choice">
          <xsd:enumeration value="Presentation"/>
          <xsd:enumeration value="Spreadsheet"/>
          <xsd:enumeration value="Form"/>
          <xsd:enumeration value="Template"/>
          <xsd:enumeration value="Document"/>
          <xsd:enumeration value="Diagram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b4ecd-d2ba-445c-8085-4bef811aa30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6D9051-CBE2-4A6D-92C0-110D54244CB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61b4ecd-d2ba-445c-8085-4bef811aa300"/>
    <ds:schemaRef ds:uri="1029c9d8-876e-4690-b47f-d4a656d8061a"/>
    <ds:schemaRef ds:uri="http://purl.org/dc/dcmitype/"/>
    <ds:schemaRef ds:uri="1029C9D8-876E-4690-B47F-D4A656D8061A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9727A6C-4867-480B-BE2B-6CCEE5D1C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29C9D8-876E-4690-B47F-D4A656D8061A"/>
    <ds:schemaRef ds:uri="1029c9d8-876e-4690-b47f-d4a656d8061a"/>
    <ds:schemaRef ds:uri="461b4ecd-d2ba-445c-8085-4bef811aa3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103A13-417F-43A6-BCCB-CE5A9818F3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Workshop Statistics 2019-2020 O</vt:lpstr>
      <vt:lpstr>Workshop Statistics 2019-2020 J</vt:lpstr>
      <vt:lpstr>Apr - Jun 2020</vt:lpstr>
      <vt:lpstr>Jul - Sept 2020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Kevon Ram</dc:creator>
  <cp:lastModifiedBy>Michelle Darceuil</cp:lastModifiedBy>
  <dcterms:created xsi:type="dcterms:W3CDTF">2019-11-14T13:09:40Z</dcterms:created>
  <dcterms:modified xsi:type="dcterms:W3CDTF">2025-01-10T13:46:23Z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761fac9d-4dc1-4df5-b036-57fbd49f2739</vt:lpwstr>
  </property>
  <property fmtid="{D5CDD505-2E9C-101B-9397-08002B2CF9AE}" pid="3" name="ContentTypeId">
    <vt:lpwstr>0x010100B8E86564ED794240BF7CD858604421F2</vt:lpwstr>
  </property>
</Properties>
</file>